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"/>
    </mc:Choice>
  </mc:AlternateContent>
  <bookViews>
    <workbookView xWindow="0" yWindow="0" windowWidth="28800" windowHeight="11430"/>
  </bookViews>
  <sheets>
    <sheet name="EA" sheetId="1" r:id="rId1"/>
  </sheets>
  <definedNames>
    <definedName name="_xlnm.Print_Area" localSheetId="0">EA!$A$1:$L$66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I18" i="1"/>
  <c r="J14" i="1"/>
  <c r="J13" i="1" s="1"/>
  <c r="J52" i="1" s="1"/>
  <c r="I13" i="1"/>
  <c r="I52" i="1" s="1"/>
  <c r="E13" i="1"/>
  <c r="E34" i="1" s="1"/>
  <c r="D13" i="1"/>
  <c r="D34" i="1" s="1"/>
  <c r="I54" i="1" l="1"/>
  <c r="J54" i="1"/>
</calcChain>
</file>

<file path=xl/sharedStrings.xml><?xml version="1.0" encoding="utf-8"?>
<sst xmlns="http://schemas.openxmlformats.org/spreadsheetml/2006/main" count="68" uniqueCount="66">
  <si>
    <t>ESTADO DE ACTIVIDADES</t>
  </si>
  <si>
    <t>Del 01 de Enero al 31 de Marzo del 2019 y Diciembre 2018</t>
  </si>
  <si>
    <t>(Pesos)</t>
  </si>
  <si>
    <t>Ente Público:</t>
  </si>
  <si>
    <t>INSTITUTO TECNOLÓGICO SUPERIOR DE PURÍSIMA DEL RINCÓN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</si>
  <si>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</si>
  <si>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</si>
  <si>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</si>
  <si>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</si>
  <si>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</si>
  <si>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</si>
  <si>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</si>
  <si>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</si>
  <si>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</si>
  <si>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</si>
  <si>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</si>
  <si>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</si>
  <si>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</si>
  <si>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</si>
  <si>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</si>
  <si>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</si>
  <si>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</si>
  <si>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</si>
  <si>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</si>
  <si>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</si>
  <si>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</si>
  <si>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</si>
  <si>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</si>
  <si>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</si>
  <si>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</si>
  <si>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</si>
  <si>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</si>
  <si>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</si>
  <si>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</si>
  <si>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</si>
  <si>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</si>
  <si>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</si>
  <si>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</si>
  <si>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</si>
  <si>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</si>
  <si>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</si>
  <si>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</si>
  <si>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</si>
  <si>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</si>
  <si>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</si>
  <si>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</si>
  <si>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</si>
  <si>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</si>
  <si>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</si>
  <si>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</si>
  <si>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</si>
  <si>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</si>
  <si>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</si>
  <si>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</si>
  <si>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</si>
  <si>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</si>
  <si>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</si>
  <si>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</si>
  <si>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</si>
  <si>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</si>
  <si>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</si>
  <si>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</si>
  <si>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Dra. Mirna Ireri Sánchez Gómez</t>
  </si>
  <si>
    <t>C.P. Javier Leobardo Soto Enríquez</t>
  </si>
  <si>
    <t>Directora General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</si>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</sst>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3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00182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showGridLines="0" tabSelected="1" showRuler="0" view="pageLayout" zoomScale="80" zoomScaleNormal="80" zoomScalePageLayoutView="80" workbookViewId="0">
      <selection activeCell="G41" sqref="G41:H41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2019</v>
      </c>
      <c r="E10" s="21">
        <v>2018</v>
      </c>
      <c r="F10" s="22"/>
      <c r="G10" s="20" t="s">
        <v>5</v>
      </c>
      <c r="H10" s="20"/>
      <c r="I10" s="21">
        <v>2019</v>
      </c>
      <c r="J10" s="21">
        <v>2018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123249.76</v>
      </c>
      <c r="E13" s="37">
        <f>SUM(E14:E21)</f>
        <v>1079958.31</v>
      </c>
      <c r="F13" s="32"/>
      <c r="G13" s="30" t="s">
        <v>9</v>
      </c>
      <c r="H13" s="30"/>
      <c r="I13" s="37">
        <f>SUM(I14:I16)</f>
        <v>7048987.3399999999</v>
      </c>
      <c r="J13" s="37">
        <f>SUM(J14:J16)</f>
        <v>42551182.600000001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2">
        <v>6001856.29</v>
      </c>
      <c r="J14" s="42">
        <f>31945613.93+31809.6</f>
        <v>31977423.530000001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2">
        <v>142207.51</v>
      </c>
      <c r="J15" s="42">
        <v>2308692.96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2">
        <v>904923.54</v>
      </c>
      <c r="J16" s="42">
        <v>8265066.1100000003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x14ac:dyDescent="0.2">
      <c r="A18" s="39"/>
      <c r="B18" s="40" t="s">
        <v>17</v>
      </c>
      <c r="C18" s="40"/>
      <c r="D18" s="42">
        <v>0</v>
      </c>
      <c r="E18" s="42">
        <v>503558.31</v>
      </c>
      <c r="F18" s="32"/>
      <c r="G18" s="30" t="s">
        <v>18</v>
      </c>
      <c r="H18" s="30"/>
      <c r="I18" s="37">
        <f>SUM(I19:I27)</f>
        <v>30000</v>
      </c>
      <c r="J18" s="37">
        <f>SUM(J19:J27)</f>
        <v>554890.68000000005</v>
      </c>
      <c r="K18" s="38"/>
    </row>
    <row r="19" spans="1:11" x14ac:dyDescent="0.2">
      <c r="A19" s="39"/>
      <c r="B19" s="40" t="s">
        <v>19</v>
      </c>
      <c r="C19" s="40"/>
      <c r="D19" s="42">
        <v>0</v>
      </c>
      <c r="E19" s="42">
        <v>576400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123249.76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23</v>
      </c>
      <c r="C21" s="46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3"/>
      <c r="C22" s="44"/>
      <c r="D22" s="45"/>
      <c r="E22" s="45"/>
      <c r="F22" s="32"/>
      <c r="G22" s="40" t="s">
        <v>25</v>
      </c>
      <c r="H22" s="40"/>
      <c r="I22" s="42">
        <v>30000</v>
      </c>
      <c r="J22" s="42">
        <v>554890.68000000005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9572231.7199999988</v>
      </c>
      <c r="E23" s="37">
        <f>SUM(E24:E25)</f>
        <v>42547167.090000004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2">
        <v>4104130</v>
      </c>
      <c r="E24" s="42">
        <v>15460383.310000001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2">
        <v>5468101.7199999997</v>
      </c>
      <c r="E25" s="42">
        <v>27086783.780000001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3"/>
      <c r="C26" s="44"/>
      <c r="D26" s="45"/>
      <c r="E26" s="45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37">
        <f>SUM(D28:D32)</f>
        <v>38650</v>
      </c>
      <c r="E27" s="37">
        <f>SUM(E28:E32)</f>
        <v>7.87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0</v>
      </c>
      <c r="E28" s="41">
        <v>0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37</v>
      </c>
      <c r="C30" s="46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2">
        <v>38650</v>
      </c>
      <c r="E32" s="42">
        <v>7.87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3"/>
      <c r="C33" s="47"/>
      <c r="D33" s="31"/>
      <c r="E33" s="31"/>
      <c r="F33" s="32"/>
      <c r="G33" s="43"/>
      <c r="H33" s="44"/>
      <c r="I33" s="45"/>
      <c r="J33" s="45"/>
      <c r="K33" s="38"/>
    </row>
    <row r="34" spans="1:11" x14ac:dyDescent="0.2">
      <c r="A34" s="48"/>
      <c r="B34" s="49" t="s">
        <v>43</v>
      </c>
      <c r="C34" s="49"/>
      <c r="D34" s="50">
        <f>D13+D23+D27</f>
        <v>9734131.4799999986</v>
      </c>
      <c r="E34" s="50">
        <f>E13+E23+E27</f>
        <v>43627133.270000003</v>
      </c>
      <c r="F34" s="51"/>
      <c r="G34" s="30" t="s">
        <v>44</v>
      </c>
      <c r="H34" s="30"/>
      <c r="I34" s="52">
        <f>SUM(I35:I39)</f>
        <v>0</v>
      </c>
      <c r="J34" s="52">
        <f>SUM(J35:J39)</f>
        <v>0</v>
      </c>
      <c r="K34" s="38"/>
    </row>
    <row r="35" spans="1:11" x14ac:dyDescent="0.2">
      <c r="A35" s="35"/>
      <c r="B35" s="49"/>
      <c r="C35" s="49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3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3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3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3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3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x14ac:dyDescent="0.2">
      <c r="A41" s="53"/>
      <c r="B41" s="32"/>
      <c r="C41" s="32"/>
      <c r="D41" s="32"/>
      <c r="E41" s="32"/>
      <c r="F41" s="32"/>
      <c r="G41" s="36" t="s">
        <v>50</v>
      </c>
      <c r="H41" s="36"/>
      <c r="I41" s="52">
        <f>SUM(I42:I47)</f>
        <v>0</v>
      </c>
      <c r="J41" s="52">
        <f>SUM(J42:J47)</f>
        <v>1417046.26</v>
      </c>
      <c r="K41" s="38"/>
    </row>
    <row r="42" spans="1:11" ht="26.25" customHeight="1" x14ac:dyDescent="0.2">
      <c r="A42" s="53"/>
      <c r="B42" s="32"/>
      <c r="C42" s="32"/>
      <c r="D42" s="32"/>
      <c r="E42" s="32"/>
      <c r="F42" s="32"/>
      <c r="G42" s="46" t="s">
        <v>51</v>
      </c>
      <c r="H42" s="46"/>
      <c r="I42" s="41">
        <v>0</v>
      </c>
      <c r="J42" s="41">
        <v>1417046.26</v>
      </c>
      <c r="K42" s="38"/>
    </row>
    <row r="43" spans="1:11" x14ac:dyDescent="0.2">
      <c r="A43" s="53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3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3"/>
      <c r="B45" s="32"/>
      <c r="C45" s="32"/>
      <c r="D45" s="32"/>
      <c r="E45" s="32"/>
      <c r="F45" s="32"/>
      <c r="G45" s="46" t="s">
        <v>54</v>
      </c>
      <c r="H45" s="46"/>
      <c r="I45" s="41">
        <v>0</v>
      </c>
      <c r="J45" s="41">
        <v>0</v>
      </c>
      <c r="K45" s="38"/>
    </row>
    <row r="46" spans="1:11" x14ac:dyDescent="0.2">
      <c r="A46" s="53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3"/>
      <c r="B47" s="32"/>
      <c r="C47" s="32"/>
      <c r="D47" s="32"/>
      <c r="E47" s="32"/>
      <c r="F47" s="32"/>
      <c r="G47" s="40" t="s">
        <v>56</v>
      </c>
      <c r="H47" s="40"/>
      <c r="I47" s="41">
        <v>0</v>
      </c>
      <c r="J47" s="42">
        <v>0</v>
      </c>
      <c r="K47" s="38"/>
    </row>
    <row r="48" spans="1:11" x14ac:dyDescent="0.2">
      <c r="A48" s="53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x14ac:dyDescent="0.2">
      <c r="A49" s="53"/>
      <c r="B49" s="32"/>
      <c r="C49" s="32"/>
      <c r="D49" s="32"/>
      <c r="E49" s="32"/>
      <c r="F49" s="32"/>
      <c r="G49" s="36" t="s">
        <v>57</v>
      </c>
      <c r="H49" s="36"/>
      <c r="I49" s="52">
        <f>SUM(I50)</f>
        <v>0</v>
      </c>
      <c r="J49" s="52">
        <f>SUM(J50)</f>
        <v>0</v>
      </c>
      <c r="K49" s="38"/>
    </row>
    <row r="50" spans="1:11" x14ac:dyDescent="0.2">
      <c r="A50" s="53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3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x14ac:dyDescent="0.2">
      <c r="A52" s="53"/>
      <c r="B52" s="32"/>
      <c r="C52" s="32"/>
      <c r="D52" s="32"/>
      <c r="E52" s="32"/>
      <c r="F52" s="32"/>
      <c r="G52" s="49" t="s">
        <v>59</v>
      </c>
      <c r="H52" s="49"/>
      <c r="I52" s="54">
        <f>I13+I18+I29+I34+I41+I49</f>
        <v>7078987.3399999999</v>
      </c>
      <c r="J52" s="54">
        <f>J13+J18+J29+J34+J41+J49</f>
        <v>44523119.539999999</v>
      </c>
      <c r="K52" s="55"/>
    </row>
    <row r="53" spans="1:11" x14ac:dyDescent="0.2">
      <c r="A53" s="53"/>
      <c r="B53" s="32"/>
      <c r="C53" s="32"/>
      <c r="D53" s="32"/>
      <c r="E53" s="32"/>
      <c r="F53" s="32"/>
      <c r="G53" s="56"/>
      <c r="H53" s="56"/>
      <c r="I53" s="45"/>
      <c r="J53" s="45"/>
      <c r="K53" s="55"/>
    </row>
    <row r="54" spans="1:11" x14ac:dyDescent="0.2">
      <c r="A54" s="53"/>
      <c r="B54" s="32"/>
      <c r="C54" s="32"/>
      <c r="D54" s="32"/>
      <c r="E54" s="32"/>
      <c r="F54" s="32"/>
      <c r="G54" s="57" t="s">
        <v>60</v>
      </c>
      <c r="H54" s="57"/>
      <c r="I54" s="54">
        <f>(D34-I52)</f>
        <v>2655144.1399999987</v>
      </c>
      <c r="J54" s="54">
        <f>(E34-J52)</f>
        <v>-895986.26999999583</v>
      </c>
      <c r="K54" s="55"/>
    </row>
    <row r="55" spans="1:11" ht="6" customHeight="1" x14ac:dyDescent="0.2">
      <c r="A55" s="58"/>
      <c r="B55" s="59"/>
      <c r="C55" s="59"/>
      <c r="D55" s="59"/>
      <c r="E55" s="59"/>
      <c r="F55" s="59"/>
      <c r="G55" s="60"/>
      <c r="H55" s="60"/>
      <c r="I55" s="59"/>
      <c r="J55" s="59"/>
      <c r="K55" s="61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59"/>
      <c r="B57" s="62"/>
      <c r="C57" s="63"/>
      <c r="D57" s="64"/>
      <c r="E57" s="64"/>
      <c r="F57" s="59"/>
      <c r="G57" s="65"/>
      <c r="H57" s="66"/>
      <c r="I57" s="64"/>
      <c r="J57" s="64"/>
      <c r="K57" s="59"/>
    </row>
    <row r="58" spans="1:11" ht="6" customHeight="1" x14ac:dyDescent="0.2">
      <c r="A58" s="12"/>
      <c r="B58" s="44"/>
      <c r="C58" s="67"/>
      <c r="D58" s="68"/>
      <c r="E58" s="68"/>
      <c r="F58" s="12"/>
      <c r="G58" s="69"/>
      <c r="H58" s="70"/>
      <c r="I58" s="68"/>
      <c r="J58" s="68"/>
      <c r="K58" s="12"/>
    </row>
    <row r="59" spans="1:11" ht="15" customHeight="1" x14ac:dyDescent="0.2">
      <c r="A59" s="44" t="s">
        <v>61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7"/>
      <c r="D60" s="68"/>
      <c r="E60" s="68"/>
      <c r="G60" s="69"/>
      <c r="H60" s="67"/>
      <c r="I60" s="68"/>
      <c r="J60" s="68"/>
    </row>
    <row r="61" spans="1:11" ht="9.75" customHeight="1" x14ac:dyDescent="0.2">
      <c r="B61" s="44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4"/>
      <c r="C62" s="71"/>
      <c r="D62" s="71"/>
      <c r="E62" s="68"/>
      <c r="I62" s="72"/>
      <c r="J62" s="72"/>
    </row>
    <row r="63" spans="1:11" ht="14.1" customHeight="1" x14ac:dyDescent="0.2">
      <c r="B63" s="73"/>
      <c r="C63" s="74" t="s">
        <v>62</v>
      </c>
      <c r="D63" s="74"/>
      <c r="E63" s="68"/>
      <c r="F63" s="68"/>
      <c r="I63" s="74" t="s">
        <v>63</v>
      </c>
      <c r="J63" s="74"/>
    </row>
    <row r="64" spans="1:11" ht="14.1" customHeight="1" x14ac:dyDescent="0.2">
      <c r="B64" s="75"/>
      <c r="C64" s="76" t="s">
        <v>64</v>
      </c>
      <c r="D64" s="76"/>
      <c r="E64" s="77"/>
      <c r="F64" s="77"/>
      <c r="I64" s="76" t="s">
        <v>65</v>
      </c>
      <c r="J64" s="76"/>
    </row>
    <row r="65" spans="2:11" ht="9.9499999999999993" customHeight="1" x14ac:dyDescent="0.2">
      <c r="D65" s="78"/>
    </row>
    <row r="66" spans="2:11" x14ac:dyDescent="0.2">
      <c r="B66" s="12"/>
      <c r="C66" s="12"/>
      <c r="D66" s="78"/>
      <c r="E66" s="12"/>
      <c r="F66" s="12"/>
      <c r="G66" s="15"/>
      <c r="H66" s="15"/>
      <c r="I66" s="12"/>
      <c r="J66" s="12"/>
      <c r="K66" s="12"/>
    </row>
    <row r="67" spans="2:11" x14ac:dyDescent="0.2">
      <c r="D67" s="78"/>
    </row>
  </sheetData>
  <sheetProtection formatCells="0" selectLockedCells="1"/>
  <mergeCells count="69">
    <mergeCell ref="G54:H54"/>
    <mergeCell ref="C62:D62"/>
    <mergeCell ref="I62:J62"/>
    <mergeCell ref="C63:D63"/>
    <mergeCell ref="I63:J63"/>
    <mergeCell ref="C64:D64"/>
    <mergeCell ref="I64:J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verticalCentered="1"/>
  <pageMargins left="0.39370078740157483" right="0" top="0.43307086614173229" bottom="0.70866141732283472" header="0.39370078740157483" footer="0"/>
  <pageSetup scale="59" orientation="landscape" r:id="rId1"/>
  <headerFooter scaleWithDoc="0"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2019-04-10T16:27:49Z</dcterms:created>
  <dcterms:modified xsi:type="dcterms:W3CDTF">2019-04-10T16:28:13Z</dcterms:modified>
</cp:coreProperties>
</file>